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17" i="1"/>
  <c r="E17"/>
  <c r="C17"/>
  <c r="D17" s="1"/>
  <c r="B17"/>
  <c r="D16"/>
  <c r="D15"/>
  <c r="D14"/>
  <c r="D13"/>
  <c r="D12"/>
  <c r="D11"/>
  <c r="D10"/>
  <c r="D9"/>
  <c r="D8"/>
  <c r="D7"/>
  <c r="D6"/>
  <c r="F5"/>
  <c r="F6" s="1"/>
  <c r="E5"/>
  <c r="G5" s="1"/>
  <c r="D5"/>
  <c r="F7" l="1"/>
  <c r="G6"/>
  <c r="E6"/>
  <c r="E7" s="1"/>
  <c r="E8" s="1"/>
  <c r="E9" s="1"/>
  <c r="E10" s="1"/>
  <c r="E11" s="1"/>
  <c r="E12" s="1"/>
  <c r="E13" s="1"/>
  <c r="E14" s="1"/>
  <c r="E15" s="1"/>
  <c r="E16" s="1"/>
  <c r="F8" l="1"/>
  <c r="G7"/>
  <c r="F9" l="1"/>
  <c r="G8"/>
  <c r="F10" l="1"/>
  <c r="G9"/>
  <c r="F11" l="1"/>
  <c r="G10"/>
  <c r="F12" l="1"/>
  <c r="G11"/>
  <c r="F13" l="1"/>
  <c r="G12"/>
  <c r="F14" l="1"/>
  <c r="G13"/>
  <c r="F15" l="1"/>
  <c r="G14"/>
  <c r="F16" l="1"/>
  <c r="G16" s="1"/>
  <c r="G15"/>
</calcChain>
</file>

<file path=xl/sharedStrings.xml><?xml version="1.0" encoding="utf-8"?>
<sst xmlns="http://schemas.openxmlformats.org/spreadsheetml/2006/main" count="24" uniqueCount="21">
  <si>
    <t>cf=j= 2071.072 sf] dfl;s nIo / k|ult</t>
  </si>
  <si>
    <t>?= xhf/df</t>
  </si>
  <si>
    <t>dlxgf</t>
  </si>
  <si>
    <t>dlxgfsf]</t>
  </si>
  <si>
    <t>dlxgf ;Ddsf]</t>
  </si>
  <si>
    <t>nIo</t>
  </si>
  <si>
    <t>c;'nL</t>
  </si>
  <si>
    <t>c;'nL k|ltzt</t>
  </si>
  <si>
    <t>&gt;fj)f</t>
  </si>
  <si>
    <t>efb|</t>
  </si>
  <si>
    <t>cfZljg</t>
  </si>
  <si>
    <t>sflt{s</t>
  </si>
  <si>
    <t>d+lz/</t>
  </si>
  <si>
    <t>kf}if</t>
  </si>
  <si>
    <t>df#</t>
  </si>
  <si>
    <t>kmfu'g</t>
  </si>
  <si>
    <t>r}q</t>
  </si>
  <si>
    <t>a}zfv</t>
  </si>
  <si>
    <t>h]i&amp;</t>
  </si>
  <si>
    <t>ciff(</t>
  </si>
  <si>
    <t>hDdf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</si>
</sst>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PCS NEPALI"/>
      <family val="5"/>
    </font>
    <font>
      <sz val="11"/>
      <color theme="1"/>
      <name val="PCS NEPALI"/>
      <family val="5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/>
    <xf numFmtId="2" fontId="2" fillId="2" borderId="2" xfId="0" applyNumberFormat="1" applyFont="1" applyFill="1" applyBorder="1"/>
    <xf numFmtId="0" fontId="1" fillId="0" borderId="2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activeCell="F17" sqref="F17"/>
    </sheetView>
  </sheetViews>
  <sheetFormatPr defaultRowHeight="15"/>
  <cols>
    <col min="2" max="2" width="17.85546875" customWidth="1"/>
    <col min="3" max="3" width="19.7109375" customWidth="1"/>
    <col min="4" max="4" width="11" customWidth="1"/>
    <col min="5" max="5" width="17.7109375" customWidth="1"/>
    <col min="6" max="6" width="17" customWidth="1"/>
    <col min="7" max="7" width="14.28515625" customWidth="1"/>
  </cols>
  <sheetData>
    <row r="1" spans="1:7" ht="17.25">
      <c r="A1" s="1" t="s">
        <v>0</v>
      </c>
      <c r="B1" s="1"/>
      <c r="C1" s="1"/>
      <c r="D1" s="1"/>
      <c r="E1" s="1"/>
      <c r="F1" s="1"/>
      <c r="G1" s="1"/>
    </row>
    <row r="2" spans="1:7" ht="17.25">
      <c r="A2" s="2"/>
      <c r="B2" s="2"/>
      <c r="C2" s="2"/>
      <c r="D2" s="2"/>
      <c r="E2" s="2"/>
      <c r="F2" s="2"/>
      <c r="G2" s="2" t="s">
        <v>1</v>
      </c>
    </row>
    <row r="3" spans="1:7" ht="17.25">
      <c r="A3" s="3" t="s">
        <v>2</v>
      </c>
      <c r="B3" s="4" t="s">
        <v>3</v>
      </c>
      <c r="C3" s="4"/>
      <c r="D3" s="4"/>
      <c r="E3" s="4" t="s">
        <v>4</v>
      </c>
      <c r="F3" s="4"/>
      <c r="G3" s="4"/>
    </row>
    <row r="4" spans="1:7" ht="34.5">
      <c r="A4" s="5"/>
      <c r="B4" s="6" t="s">
        <v>5</v>
      </c>
      <c r="C4" s="6" t="s">
        <v>6</v>
      </c>
      <c r="D4" s="7" t="s">
        <v>7</v>
      </c>
      <c r="E4" s="6" t="s">
        <v>5</v>
      </c>
      <c r="F4" s="6" t="s">
        <v>6</v>
      </c>
      <c r="G4" s="7" t="s">
        <v>7</v>
      </c>
    </row>
    <row r="5" spans="1:7" ht="17.25">
      <c r="A5" s="8" t="s">
        <v>8</v>
      </c>
      <c r="B5" s="8">
        <v>1164146</v>
      </c>
      <c r="C5" s="8">
        <v>1458776</v>
      </c>
      <c r="D5" s="9">
        <f>SUM(C5/B5)*100</f>
        <v>125.30868121352476</v>
      </c>
      <c r="E5" s="8">
        <f>+B5</f>
        <v>1164146</v>
      </c>
      <c r="F5" s="8">
        <f>+C5</f>
        <v>1458776</v>
      </c>
      <c r="G5" s="9">
        <f t="shared" ref="G5:G16" si="0">SUM(F5/E5)*100</f>
        <v>125.30868121352476</v>
      </c>
    </row>
    <row r="6" spans="1:7" ht="17.25">
      <c r="A6" s="8" t="s">
        <v>9</v>
      </c>
      <c r="B6" s="8">
        <v>1175578</v>
      </c>
      <c r="C6" s="8">
        <v>1491082</v>
      </c>
      <c r="D6" s="9">
        <f t="shared" ref="D6:D17" si="1">SUM(C6/B6)*100</f>
        <v>126.83820214396664</v>
      </c>
      <c r="E6" s="8">
        <f t="shared" ref="E6:F16" si="2">+E5+B6</f>
        <v>2339724</v>
      </c>
      <c r="F6" s="8">
        <f t="shared" si="2"/>
        <v>2949858</v>
      </c>
      <c r="G6" s="9">
        <f t="shared" si="0"/>
        <v>126.07717833385476</v>
      </c>
    </row>
    <row r="7" spans="1:7" ht="17.25">
      <c r="A7" s="8" t="s">
        <v>10</v>
      </c>
      <c r="B7" s="8">
        <v>1261611</v>
      </c>
      <c r="C7" s="8">
        <v>1296684</v>
      </c>
      <c r="D7" s="9">
        <f t="shared" si="1"/>
        <v>102.78001697829204</v>
      </c>
      <c r="E7" s="8">
        <f t="shared" si="2"/>
        <v>3601335</v>
      </c>
      <c r="F7" s="8">
        <f t="shared" si="2"/>
        <v>4246542</v>
      </c>
      <c r="G7" s="9">
        <f t="shared" si="0"/>
        <v>117.9157729008826</v>
      </c>
    </row>
    <row r="8" spans="1:7" ht="17.25">
      <c r="A8" s="8" t="s">
        <v>11</v>
      </c>
      <c r="B8" s="8">
        <v>1325243</v>
      </c>
      <c r="C8" s="8">
        <v>1341266</v>
      </c>
      <c r="D8" s="9">
        <f t="shared" si="1"/>
        <v>101.20906128159137</v>
      </c>
      <c r="E8" s="8">
        <f t="shared" si="2"/>
        <v>4926578</v>
      </c>
      <c r="F8" s="8">
        <f t="shared" si="2"/>
        <v>5587808</v>
      </c>
      <c r="G8" s="9">
        <f t="shared" si="0"/>
        <v>113.42168945665733</v>
      </c>
    </row>
    <row r="9" spans="1:7" ht="17.25">
      <c r="A9" s="8" t="s">
        <v>12</v>
      </c>
      <c r="B9" s="8">
        <v>1261323</v>
      </c>
      <c r="C9" s="8">
        <v>1111193</v>
      </c>
      <c r="D9" s="9">
        <f t="shared" si="1"/>
        <v>88.097418345657701</v>
      </c>
      <c r="E9" s="8">
        <f t="shared" si="2"/>
        <v>6187901</v>
      </c>
      <c r="F9" s="8">
        <f t="shared" si="2"/>
        <v>6699001</v>
      </c>
      <c r="G9" s="9">
        <f t="shared" si="0"/>
        <v>108.25966672705331</v>
      </c>
    </row>
    <row r="10" spans="1:7" ht="17.25">
      <c r="A10" s="8" t="s">
        <v>13</v>
      </c>
      <c r="B10" s="8">
        <v>1297310</v>
      </c>
      <c r="C10" s="8">
        <v>1315212</v>
      </c>
      <c r="D10" s="9">
        <f t="shared" si="1"/>
        <v>101.37993232149603</v>
      </c>
      <c r="E10" s="8">
        <f t="shared" si="2"/>
        <v>7485211</v>
      </c>
      <c r="F10" s="8">
        <f t="shared" si="2"/>
        <v>8014213</v>
      </c>
      <c r="G10" s="9">
        <f t="shared" si="0"/>
        <v>107.06729576494236</v>
      </c>
    </row>
    <row r="11" spans="1:7" ht="17.25">
      <c r="A11" s="8" t="s">
        <v>14</v>
      </c>
      <c r="B11" s="8">
        <v>1268666</v>
      </c>
      <c r="C11" s="8">
        <v>1116953</v>
      </c>
      <c r="D11" s="9">
        <f t="shared" si="1"/>
        <v>88.041533390190949</v>
      </c>
      <c r="E11" s="8">
        <f t="shared" si="2"/>
        <v>8753877</v>
      </c>
      <c r="F11" s="8">
        <f t="shared" si="2"/>
        <v>9131166</v>
      </c>
      <c r="G11" s="9">
        <f t="shared" si="0"/>
        <v>104.30996460197008</v>
      </c>
    </row>
    <row r="12" spans="1:7" ht="17.25">
      <c r="A12" s="8" t="s">
        <v>15</v>
      </c>
      <c r="B12" s="8">
        <v>1357177</v>
      </c>
      <c r="C12" s="8">
        <v>1372622</v>
      </c>
      <c r="D12" s="9">
        <f t="shared" si="1"/>
        <v>101.1380240012909</v>
      </c>
      <c r="E12" s="8">
        <f t="shared" si="2"/>
        <v>10111054</v>
      </c>
      <c r="F12" s="8">
        <f t="shared" si="2"/>
        <v>10503788</v>
      </c>
      <c r="G12" s="9">
        <f t="shared" si="0"/>
        <v>103.8842043569345</v>
      </c>
    </row>
    <row r="13" spans="1:7" ht="17.25">
      <c r="A13" s="8" t="s">
        <v>16</v>
      </c>
      <c r="B13" s="8">
        <v>1447682</v>
      </c>
      <c r="C13" s="8">
        <v>1292908</v>
      </c>
      <c r="D13" s="9">
        <f t="shared" si="1"/>
        <v>89.308839924790121</v>
      </c>
      <c r="E13" s="8">
        <f t="shared" si="2"/>
        <v>11558736</v>
      </c>
      <c r="F13" s="8">
        <f t="shared" si="2"/>
        <v>11796696</v>
      </c>
      <c r="G13" s="9">
        <f t="shared" si="0"/>
        <v>102.05870261246559</v>
      </c>
    </row>
    <row r="14" spans="1:7" ht="17.25">
      <c r="A14" s="8" t="s">
        <v>17</v>
      </c>
      <c r="B14" s="8">
        <v>1449684</v>
      </c>
      <c r="C14" s="8">
        <v>1090913</v>
      </c>
      <c r="D14" s="9">
        <f t="shared" si="1"/>
        <v>75.251779008390798</v>
      </c>
      <c r="E14" s="8">
        <f t="shared" si="2"/>
        <v>13008420</v>
      </c>
      <c r="F14" s="8">
        <f t="shared" si="2"/>
        <v>12887609</v>
      </c>
      <c r="G14" s="9">
        <f t="shared" si="0"/>
        <v>99.071286136210233</v>
      </c>
    </row>
    <row r="15" spans="1:7" ht="17.25">
      <c r="A15" s="8" t="s">
        <v>18</v>
      </c>
      <c r="B15" s="8">
        <v>1514663</v>
      </c>
      <c r="C15" s="8">
        <v>1463030</v>
      </c>
      <c r="D15" s="9">
        <f t="shared" si="1"/>
        <v>96.591122909848593</v>
      </c>
      <c r="E15" s="8">
        <f t="shared" si="2"/>
        <v>14523083</v>
      </c>
      <c r="F15" s="8">
        <f t="shared" si="2"/>
        <v>14350639</v>
      </c>
      <c r="G15" s="9">
        <f t="shared" si="0"/>
        <v>98.812621259549374</v>
      </c>
    </row>
    <row r="16" spans="1:7" ht="17.25">
      <c r="A16" s="8" t="s">
        <v>19</v>
      </c>
      <c r="B16" s="8">
        <v>1875585</v>
      </c>
      <c r="C16" s="8">
        <v>1381364</v>
      </c>
      <c r="D16" s="9">
        <f t="shared" si="1"/>
        <v>73.649767939069676</v>
      </c>
      <c r="E16" s="8">
        <f t="shared" si="2"/>
        <v>16398668</v>
      </c>
      <c r="F16" s="8">
        <f t="shared" si="2"/>
        <v>15732003</v>
      </c>
      <c r="G16" s="9">
        <f t="shared" si="0"/>
        <v>95.934639325584243</v>
      </c>
    </row>
    <row r="17" spans="1:7" ht="17.25">
      <c r="A17" s="8" t="s">
        <v>20</v>
      </c>
      <c r="B17" s="10">
        <f>SUM(B5:B16)</f>
        <v>16398668</v>
      </c>
      <c r="C17" s="10">
        <f>SUM(C5:C16)</f>
        <v>15732003</v>
      </c>
      <c r="D17" s="9">
        <f t="shared" si="1"/>
        <v>95.934639325584243</v>
      </c>
      <c r="E17" s="10">
        <f>SUM(E5:E16)</f>
        <v>100058733</v>
      </c>
      <c r="F17" s="10">
        <f>SUM(F5:F16)</f>
        <v>103358099</v>
      </c>
      <c r="G17" s="9"/>
    </row>
  </sheetData>
  <mergeCells count="3">
    <mergeCell ref="A1:G1"/>
    <mergeCell ref="B3:D3"/>
    <mergeCell ref="E3:G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2015-08-08T06:48:51Z</dcterms:created>
  <dcterms:modified xsi:type="dcterms:W3CDTF">2015-08-08T06:50:09Z</dcterms:modified>
</cp:coreProperties>
</file>